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75" windowHeight="11400"/>
  </bookViews>
  <sheets>
    <sheet name="1-1.2 基本医疗服务价格项目目录2-新立项"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<sst xmlns="http://schemas.openxmlformats.org/spreadsheetml/2006/main" count="116" uniqueCount="89">
  <si>
    <t>附件1-1.2</t>
  </si>
  <si>
    <t>（新立项）辅助生殖类医疗服务价格项目表</t>
  </si>
  <si>
    <t>序号</t>
  </si>
  <si>
    <t>项目代码</t>
  </si>
  <si>
    <t>财务分类</t>
  </si>
  <si>
    <t>项目名称</t>
  </si>
  <si>
    <t>服务产出</t>
  </si>
  <si>
    <t>价格构成</t>
  </si>
  <si>
    <t>除外内容</t>
  </si>
  <si>
    <t>计价单位</t>
  </si>
  <si>
    <t>计价说明</t>
  </si>
  <si>
    <t>三级价格（元）</t>
  </si>
  <si>
    <t>二级价格（元）</t>
  </si>
  <si>
    <t>一级价格（元）</t>
  </si>
  <si>
    <t>说明：
1.本类所指组织/体液/细胞，主要指卵母细胞（极体）、胚胎、囊胚、精液、精子等与辅助生殖相关。
2.本类所称“价格构成”，指该项目应涵盖的各类资源消耗，用于确定计价单元的边界，不应作为临床技术标准理解，不是手术实际操作方式、路径、步骤、程序的强制性要求。
3.本类所称“加收项”，指同一项目以不同方式提供或在不同场景应用时，在原项目价格基础上增加的情况；实际应用中，同时涉及多个加收项的，以项目单价为基础计算相应的加收水平后，据实收费。本类项目不能同时收取“诊疗中使用电子显微镜加收”项目费用，显微镜下完成“取精术”可加收“取精术-显微镜下操作（加收）”。
4.本类所称“扩展项”，指同一项目下以不同方式提供或在不同场景应用时，只扩展价格项目适用范围、不额外加价的一类子项，子项的价格按主项目执行。
5.本类所列“组织/体液/细胞冷冻（或冷冻续存）”，价格构成中“解冻复苏”指卵母细胞（极体）、精液、精子等与辅助生殖相关的解冻复苏，不包含胚胎、囊胚的解冻操作。“管”指包括但不限于用于装载辅助生殖组织、体液或细胞所需的试管、载杆等载体。
6.本类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其他耗材，执行广东省现行基本医疗服务价格项目目录中“三、临床诊疗类”和“31（一）临床各系统诊疗”说明中除外内容的政策，按照实际采购价格零差率销售。
7.本类项目价格构成中所列“穿刺”为主项操作涉及的必要穿刺技术。
8.本类项目中涉及“包括……”“……等”的，属于开放型表述，所指对象不仅局限于表述中列明的事项，也包括未列明的同类事项。</t>
  </si>
  <si>
    <t>013112010010000</t>
  </si>
  <si>
    <t>G</t>
  </si>
  <si>
    <t>取卵术</t>
  </si>
  <si>
    <t>通过临床技术操作获得卵母细胞。</t>
  </si>
  <si>
    <t>所定价格涵盖穿刺、取卵、卵泡冲洗、计数、评估过程中的人力资源和基本物质消耗。不含超声引导。</t>
  </si>
  <si>
    <t>次</t>
  </si>
  <si>
    <t>内镜下操作，按实际使用的内镜种类操作加收。</t>
  </si>
  <si>
    <t>013112010020000</t>
  </si>
  <si>
    <t>E</t>
  </si>
  <si>
    <t>胚胎培养</t>
  </si>
  <si>
    <t>在培养箱中将精卵采取体外结合形式进行培养。</t>
  </si>
  <si>
    <t>所定价格涵盖受精、培养、观察、评估等获得胚胎过程中的人力资源和基本物质消耗。</t>
  </si>
  <si>
    <t>013112010020001</t>
  </si>
  <si>
    <t>胚胎培养-囊胚培养（加收）</t>
  </si>
  <si>
    <t>013112010030000</t>
  </si>
  <si>
    <t>组织/体液/细胞冷冻（辅助生殖）</t>
  </si>
  <si>
    <t>将辅助生殖相关组织、体液、细胞进行冷冻。</t>
  </si>
  <si>
    <t>所定价格涵盖将辅助生殖相关组织、体液、细胞转移至冷冻载体，冷冻及解冻复苏过程中的人力资源和基本物质消耗。不含胚胎、囊胚的解冻操作。</t>
  </si>
  <si>
    <t>管·次</t>
  </si>
  <si>
    <t>每管每次 （管·次）价格含自冷冻当天起保存2个月的费用，不足2月按2月计费。冻存结束前只收取一次。</t>
  </si>
  <si>
    <t>013112010040000</t>
  </si>
  <si>
    <t>组织/体液/细胞冷冻续存（辅助生殖）</t>
  </si>
  <si>
    <t>将冷冻后的辅助生殖相关组织、体液、细胞持续冻存。</t>
  </si>
  <si>
    <t>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</si>
  <si>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</si>
  <si>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冷冻后保存超过2月的，按每管每月（管·月）收取续存费用，不足1月按1月计费；不得重复收取“组织/体液/细胞冷冻（辅助生殖）”费用。</t>
  </si>
  <si>
    <t>013112010050000</t>
  </si>
  <si>
    <t>胚胎移植</t>
  </si>
  <si>
    <t>将胚胎移送至患者宫腔内。</t>
  </si>
  <si>
    <t>所定价格涵盖胚胎评估、移送至患者宫腔内过程中所需的人力资源和基本物质消耗。</t>
  </si>
  <si>
    <t>013112010050001</t>
  </si>
  <si>
    <t>胚胎移植-冻融胚胎（加收）</t>
  </si>
  <si>
    <t>解冻复苏的胚胎（含囊胚）。</t>
  </si>
  <si>
    <t>非移植用解冻，用于活检等可按此项目收费。</t>
  </si>
  <si>
    <t>013112010060000</t>
  </si>
  <si>
    <t>未成熟卵体外成熟培养</t>
  </si>
  <si>
    <t>将通过临床操作获取的未成熟卵进行体外培养。</t>
  </si>
  <si>
    <t>所定价格涵盖未成熟卵处理、培养、观察、评估、激活过程中所需的人力资源和基本物质消耗。</t>
  </si>
  <si>
    <t>013112010070000</t>
  </si>
  <si>
    <t>胚胎辅助孵化</t>
  </si>
  <si>
    <r>
      <rPr>
        <sz val="14"/>
        <rFont val="宋体"/>
        <charset val="134"/>
        <scheme val="minor"/>
      </rPr>
      <t>将胚胎通过物理或化学的方法，将透明带制造一处缺损或裂隙</t>
    </r>
    <r>
      <rPr>
        <sz val="14"/>
        <color indexed="8"/>
        <rFont val="宋体"/>
        <charset val="134"/>
        <scheme val="minor"/>
      </rPr>
      <t>，提高着床成功率。</t>
    </r>
  </si>
  <si>
    <t>所定价格涵盖筛选、调试、透明带处理、记录过程中所需的人力资源和基本物质消耗。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</si>
  <si>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</si>
  <si>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</si>
  <si>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</si>
  <si>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所定价格涵盖通过筛选、评估、透明带处理，吸取分离标本过程中所需的人力资源和基本物质消耗。</t>
  </si>
  <si>
    <t>每个胚胎（卵）</t>
  </si>
  <si>
    <t>013112010090000</t>
  </si>
  <si>
    <t>人工授精</t>
  </si>
  <si>
    <t>通过临床操作将精液注入患者宫腔内。</t>
  </si>
  <si>
    <t>所定价格涵盖精液注入、观察等过程中所需的人力资源和基本物质消耗。</t>
  </si>
  <si>
    <t>013112010090100</t>
  </si>
  <si>
    <t>人工授精-阴道（宫颈）内人工授精（扩展）</t>
  </si>
  <si>
    <t>通过临床操作将精液注入患者阴道（宫颈）内。</t>
  </si>
  <si>
    <t>013111000010000</t>
  </si>
  <si>
    <t>精子优选处理</t>
  </si>
  <si>
    <t>通过实验室手段从精液中筛选优质精子。</t>
  </si>
  <si>
    <t>所定价格涵盖精液采集、分析、处理、筛选、评估过程中所需的人力资源和基本物质消耗。</t>
  </si>
  <si>
    <t>013111000020000</t>
  </si>
  <si>
    <t>取精术</t>
  </si>
  <si>
    <t>通过手术方式获取精子。</t>
  </si>
  <si>
    <t>所定价格涵盖穿刺、分离、获取精子评估过程中的人力资源和基本物质消耗。</t>
  </si>
  <si>
    <t>013111000020001</t>
  </si>
  <si>
    <t>取精术-显微镜下操作（加收）</t>
  </si>
  <si>
    <t>在显微镜下完成切开睾丸/附睾获取精子的操作过程。</t>
  </si>
  <si>
    <t>所定价格涵盖显微镜下完成取精术的操作过程中比较取精术多付出的人力资源和基本物质消耗。</t>
  </si>
  <si>
    <t>013112010100000</t>
  </si>
  <si>
    <t>单精子注射</t>
  </si>
  <si>
    <t>将优选处理后精子注射进卵母细胞，促进形成胚胎。</t>
  </si>
  <si>
    <t>所定价格涵盖将精子制动、吸入，注入卵母细胞胞浆等过程中的人力资源和基本物质消耗。</t>
  </si>
  <si>
    <t>卵·次</t>
  </si>
  <si>
    <t>“卵·次”指每卵每次。
从第2卵开始，每卵按10%收取。</t>
  </si>
  <si>
    <t>013112010100001</t>
  </si>
  <si>
    <t>单精子注射-卵子激活（加收）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</si>
</sst>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36">
    <font>
      <sz val="11"/>
      <color theme="1"/>
      <name val="宋体"/>
      <charset val="134"/>
      <scheme val="minor"/>
    </font>
    <font>
      <sz val="11"/>
      <color theme="1"/>
      <name val="Times New Roman"/>
      <charset val="134"/>
    </font>
    <font>
      <sz val="12"/>
      <name val="Times New Roman"/>
      <charset val="134"/>
    </font>
    <font>
      <b/>
      <sz val="14"/>
      <name val="Times New Roman"/>
      <charset val="134"/>
    </font>
    <font>
      <sz val="12"/>
      <name val="宋体"/>
      <charset val="134"/>
      <scheme val="minor"/>
    </font>
    <font>
      <sz val="18"/>
      <name val="黑体"/>
      <charset val="134"/>
    </font>
    <font>
      <sz val="26"/>
      <name val="宋体"/>
      <charset val="134"/>
      <scheme val="minor"/>
    </font>
    <font>
      <b/>
      <sz val="14"/>
      <name val="宋体"/>
      <charset val="134"/>
      <scheme val="minor"/>
    </font>
    <font>
      <sz val="14"/>
      <name val="宋体"/>
      <charset val="134"/>
      <scheme val="minor"/>
    </font>
    <font>
      <sz val="14"/>
      <color rgb="FF000000"/>
      <name val="宋体"/>
      <charset val="134"/>
      <scheme val="minor"/>
    </font>
    <font>
      <sz val="14"/>
      <color indexed="8"/>
      <name val="宋体"/>
      <charset val="134"/>
      <scheme val="minor"/>
    </font>
    <font>
      <sz val="14"/>
      <color theme="1"/>
      <name val="宋体"/>
      <charset val="134"/>
      <scheme val="minor"/>
    </font>
    <font>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1"/>
      <color indexed="8"/>
      <name val="宋体"/>
      <charset val="134"/>
    </font>
    <font>
      <sz val="11"/>
      <color theme="1"/>
      <name val="Tahoma"/>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3" fillId="0" borderId="0"/>
    <xf numFmtId="0" fontId="33" fillId="0" borderId="0"/>
    <xf numFmtId="0" fontId="34" fillId="0" borderId="0">
      <alignment vertical="center"/>
    </xf>
    <xf numFmtId="0" fontId="33" fillId="0" borderId="0" applyProtection="0">
      <alignment vertical="center"/>
    </xf>
    <xf numFmtId="0" fontId="33" fillId="0" borderId="0">
      <alignment vertical="center"/>
    </xf>
    <xf numFmtId="0" fontId="33" fillId="0" borderId="0"/>
    <xf numFmtId="0" fontId="33" fillId="0" borderId="0"/>
    <xf numFmtId="0" fontId="33" fillId="0" borderId="0" applyProtection="0"/>
    <xf numFmtId="0" fontId="0" fillId="0" borderId="0">
      <alignment vertical="center"/>
    </xf>
    <xf numFmtId="0" fontId="33" fillId="0" borderId="0" applyProtection="0"/>
    <xf numFmtId="0" fontId="33" fillId="0" borderId="0">
      <alignment vertical="center"/>
    </xf>
    <xf numFmtId="0" fontId="35" fillId="0" borderId="0">
      <alignment vertical="center"/>
    </xf>
  </cellStyleXfs>
  <cellXfs count="3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 fontId="9" fillId="0" borderId="2" xfId="0" applyNumberFormat="1" applyFont="1" applyFill="1" applyBorder="1" applyAlignment="1">
      <alignment horizontal="center" vertical="center" shrinkToFit="1"/>
    </xf>
    <xf numFmtId="0" fontId="10" fillId="0" borderId="2" xfId="0" applyFont="1" applyFill="1" applyBorder="1" applyAlignment="1">
      <alignment vertical="center"/>
    </xf>
    <xf numFmtId="0" fontId="8" fillId="0" borderId="2" xfId="5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61"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alignment horizontal="justify" vertical="center" wrapText="1"/>
    </xf>
    <xf numFmtId="49" fontId="9" fillId="0" borderId="2" xfId="0" applyNumberFormat="1" applyFont="1" applyFill="1" applyBorder="1" applyAlignment="1">
      <alignment horizontal="center" vertical="center" shrinkToFi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8" fillId="0" borderId="1" xfId="0" applyFont="1" applyFill="1" applyBorder="1" applyAlignment="1">
      <alignment vertical="center" wrapText="1"/>
    </xf>
    <xf numFmtId="0" fontId="4" fillId="0" borderId="2" xfId="0" applyFont="1" applyFill="1" applyBorder="1" applyAlignment="1">
      <alignment vertical="center"/>
    </xf>
    <xf numFmtId="0" fontId="11" fillId="0" borderId="3" xfId="0" applyFont="1" applyFill="1" applyBorder="1" applyAlignment="1">
      <alignment horizontal="center" vertical="center"/>
    </xf>
    <xf numFmtId="176" fontId="11" fillId="0" borderId="3" xfId="0" applyNumberFormat="1" applyFont="1" applyFill="1" applyBorder="1" applyAlignment="1">
      <alignment horizontal="center" vertical="center"/>
    </xf>
    <xf numFmtId="0" fontId="9"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2" xfId="0" applyFont="1" applyFill="1" applyBorder="1" applyAlignment="1">
      <alignment horizontal="left" vertical="center" wrapText="1"/>
    </xf>
    <xf numFmtId="0" fontId="10" fillId="0" borderId="2" xfId="0" applyFont="1" applyFill="1" applyBorder="1" applyAlignment="1" quotePrefix="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治未病项目" xfId="49"/>
    <cellStyle name="常规_Sheet1 3" xfId="50"/>
    <cellStyle name="常规_Sheet1" xfId="51"/>
    <cellStyle name="常规 28" xfId="52"/>
    <cellStyle name="常规_终版：2010版药品目录西药总表(标识国家和省增补））_Sheet1 2" xfId="53"/>
    <cellStyle name="常规_Sheet1 2" xfId="54"/>
    <cellStyle name="常规 4" xfId="55"/>
    <cellStyle name="常规_医疗服务 _2 2" xfId="56"/>
    <cellStyle name="常规 2 2" xfId="57"/>
    <cellStyle name="常规 6" xfId="58"/>
    <cellStyle name="常规_临床诊疗类_Sheet1 2" xfId="59"/>
    <cellStyle name="常规 3" xfId="60"/>
    <cellStyle name="常规 2" xfId="61"/>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L21"/>
  <sheetViews>
    <sheetView tabSelected="1" zoomScale="70" zoomScaleNormal="70" workbookViewId="0">
      <selection activeCell="E6" sqref="E6"/>
    </sheetView>
  </sheetViews>
  <sheetFormatPr defaultColWidth="9" defaultRowHeight="15.75"/>
  <cols>
    <col min="1" max="1" width="9.45" style="4" customWidth="1"/>
    <col min="2" max="2" width="20.1916666666667" style="5" customWidth="1"/>
    <col min="3" max="3" width="11.8666666666667" style="5" customWidth="1"/>
    <col min="4" max="4" width="23.35" style="6" customWidth="1"/>
    <col min="5" max="5" width="38.3833333333333" style="4" customWidth="1"/>
    <col min="6" max="6" width="47.4333333333333" style="4" customWidth="1"/>
    <col min="7" max="7" width="12.8416666666667" style="4" customWidth="1"/>
    <col min="8" max="8" width="14.9916666666667" style="4" customWidth="1"/>
    <col min="9" max="9" width="41.4166666666667" style="4" customWidth="1"/>
    <col min="10" max="10" width="11.85" style="4" customWidth="1"/>
    <col min="11" max="11" width="12.325" style="4" customWidth="1"/>
    <col min="12" max="12" width="11.8833333333333" style="4" customWidth="1"/>
    <col min="13" max="220" width="9" style="2"/>
    <col min="221" max="16383" width="9" style="1"/>
  </cols>
  <sheetData>
    <row r="1" s="1" customFormat="1" ht="31" customHeight="1" spans="1:220">
      <c r="A1" s="7" t="s">
        <v>0</v>
      </c>
      <c r="B1" s="7"/>
      <c r="C1" s="7"/>
      <c r="D1" s="7"/>
      <c r="E1" s="7"/>
      <c r="F1" s="7"/>
      <c r="G1" s="7"/>
      <c r="H1" s="7"/>
      <c r="I1" s="7"/>
      <c r="J1" s="7"/>
      <c r="K1" s="7"/>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row>
    <row r="2" s="2" customFormat="1" ht="39" customHeight="1" spans="1:12">
      <c r="A2" s="8" t="s">
        <v>1</v>
      </c>
      <c r="B2" s="8"/>
      <c r="C2" s="8"/>
      <c r="D2" s="8"/>
      <c r="E2" s="8"/>
      <c r="F2" s="8"/>
      <c r="G2" s="8"/>
      <c r="H2" s="8"/>
      <c r="I2" s="8"/>
      <c r="J2" s="8"/>
      <c r="K2" s="8"/>
      <c r="L2" s="25"/>
    </row>
    <row r="3" s="3" customFormat="1" ht="61" customHeight="1" spans="1:12">
      <c r="A3" s="9" t="s">
        <v>2</v>
      </c>
      <c r="B3" s="10" t="s">
        <v>3</v>
      </c>
      <c r="C3" s="10" t="s">
        <v>4</v>
      </c>
      <c r="D3" s="9" t="s">
        <v>5</v>
      </c>
      <c r="E3" s="9" t="s">
        <v>6</v>
      </c>
      <c r="F3" s="9" t="s">
        <v>7</v>
      </c>
      <c r="G3" s="9" t="s">
        <v>8</v>
      </c>
      <c r="H3" s="9" t="s">
        <v>9</v>
      </c>
      <c r="I3" s="9" t="s">
        <v>10</v>
      </c>
      <c r="J3" s="9" t="s">
        <v>11</v>
      </c>
      <c r="K3" s="9" t="s">
        <v>12</v>
      </c>
      <c r="L3" s="9" t="s">
        <v>13</v>
      </c>
    </row>
    <row r="4" s="2" customFormat="1" ht="285" customHeight="1" spans="1:12">
      <c r="A4" s="11" t="s">
        <v>14</v>
      </c>
      <c r="B4" s="11"/>
      <c r="C4" s="11"/>
      <c r="D4" s="11"/>
      <c r="E4" s="11"/>
      <c r="F4" s="11"/>
      <c r="G4" s="11"/>
      <c r="H4" s="11"/>
      <c r="I4" s="11"/>
      <c r="J4" s="11"/>
      <c r="K4" s="11"/>
      <c r="L4" s="26"/>
    </row>
    <row r="5" s="2" customFormat="1" ht="73" customHeight="1" spans="1:12">
      <c r="A5" s="12">
        <v>1</v>
      </c>
      <c r="B5" s="32" t="s">
        <v>15</v>
      </c>
      <c r="C5" s="14" t="s">
        <v>16</v>
      </c>
      <c r="D5" s="11" t="s">
        <v>17</v>
      </c>
      <c r="E5" s="11" t="s">
        <v>18</v>
      </c>
      <c r="F5" s="11" t="s">
        <v>19</v>
      </c>
      <c r="G5" s="11"/>
      <c r="H5" s="15" t="s">
        <v>20</v>
      </c>
      <c r="I5" s="11" t="s">
        <v>21</v>
      </c>
      <c r="J5" s="27">
        <v>2191.5</v>
      </c>
      <c r="K5" s="28">
        <f t="shared" ref="K5:K21" si="0">J5*0.95</f>
        <v>2081.925</v>
      </c>
      <c r="L5" s="28">
        <f t="shared" ref="L5:L21" si="1">K5*0.9</f>
        <v>1873.7325</v>
      </c>
    </row>
    <row r="6" s="2" customFormat="1" ht="55" customHeight="1" spans="1:12">
      <c r="A6" s="12">
        <v>2</v>
      </c>
      <c r="B6" s="13" t="s">
        <v>22</v>
      </c>
      <c r="C6" s="16" t="s">
        <v>23</v>
      </c>
      <c r="D6" s="11" t="s">
        <v>24</v>
      </c>
      <c r="E6" s="17" t="s">
        <v>25</v>
      </c>
      <c r="F6" s="17" t="s">
        <v>26</v>
      </c>
      <c r="G6" s="17"/>
      <c r="H6" s="15" t="s">
        <v>20</v>
      </c>
      <c r="I6" s="29"/>
      <c r="J6" s="27">
        <v>3582</v>
      </c>
      <c r="K6" s="28">
        <f t="shared" si="0"/>
        <v>3402.9</v>
      </c>
      <c r="L6" s="28">
        <f t="shared" si="1"/>
        <v>3062.61</v>
      </c>
    </row>
    <row r="7" s="2" customFormat="1" ht="43" customHeight="1" spans="1:12">
      <c r="A7" s="12"/>
      <c r="B7" s="13" t="s">
        <v>27</v>
      </c>
      <c r="C7" s="16" t="s">
        <v>23</v>
      </c>
      <c r="D7" s="18" t="s">
        <v>28</v>
      </c>
      <c r="E7" s="15"/>
      <c r="F7" s="15"/>
      <c r="G7" s="15"/>
      <c r="H7" s="15" t="s">
        <v>20</v>
      </c>
      <c r="I7" s="30"/>
      <c r="J7" s="27">
        <v>1224</v>
      </c>
      <c r="K7" s="28">
        <f t="shared" si="0"/>
        <v>1162.8</v>
      </c>
      <c r="L7" s="28">
        <f t="shared" si="1"/>
        <v>1046.52</v>
      </c>
    </row>
    <row r="8" s="2" customFormat="1" ht="91" customHeight="1" spans="1:12">
      <c r="A8" s="12">
        <v>3</v>
      </c>
      <c r="B8" s="13" t="s">
        <v>29</v>
      </c>
      <c r="C8" s="19" t="s">
        <v>23</v>
      </c>
      <c r="D8" s="20" t="s">
        <v>30</v>
      </c>
      <c r="E8" s="21" t="s">
        <v>31</v>
      </c>
      <c r="F8" s="21" t="s">
        <v>32</v>
      </c>
      <c r="G8" s="21"/>
      <c r="H8" s="15" t="s">
        <v>33</v>
      </c>
      <c r="I8" s="11" t="s">
        <v>34</v>
      </c>
      <c r="J8" s="27">
        <v>1656</v>
      </c>
      <c r="K8" s="28">
        <f t="shared" si="0"/>
        <v>1573.2</v>
      </c>
      <c r="L8" s="28">
        <f t="shared" si="1"/>
        <v>1415.88</v>
      </c>
    </row>
    <row r="9" s="2" customFormat="1" ht="113" customHeight="1" spans="1:12">
      <c r="A9" s="12">
        <v>4</v>
      </c>
      <c r="B9" s="13" t="s">
        <v>35</v>
      </c>
      <c r="C9" s="19" t="s">
        <v>23</v>
      </c>
      <c r="D9" s="11" t="s">
        <v>36</v>
      </c>
      <c r="E9" s="11" t="s">
        <v>37</v>
      </c>
      <c r="F9" s="11" t="s">
        <v>38</v>
      </c>
      <c r="G9" s="11"/>
      <c r="H9" s="15" t="s">
        <v>39</v>
      </c>
      <c r="I9" s="11" t="s">
        <v>40</v>
      </c>
      <c r="J9" s="27">
        <v>100</v>
      </c>
      <c r="K9" s="28">
        <f t="shared" si="0"/>
        <v>95</v>
      </c>
      <c r="L9" s="28">
        <f t="shared" si="1"/>
        <v>85.5</v>
      </c>
    </row>
    <row r="10" s="2" customFormat="1" ht="43" customHeight="1" spans="1:12">
      <c r="A10" s="12">
        <v>5</v>
      </c>
      <c r="B10" s="13" t="s">
        <v>41</v>
      </c>
      <c r="C10" s="22" t="s">
        <v>16</v>
      </c>
      <c r="D10" s="11" t="s">
        <v>42</v>
      </c>
      <c r="E10" s="11" t="s">
        <v>43</v>
      </c>
      <c r="F10" s="11" t="s">
        <v>44</v>
      </c>
      <c r="G10" s="11"/>
      <c r="H10" s="15" t="s">
        <v>20</v>
      </c>
      <c r="I10" s="29"/>
      <c r="J10" s="27">
        <v>2054.7</v>
      </c>
      <c r="K10" s="28">
        <f t="shared" si="0"/>
        <v>1951.965</v>
      </c>
      <c r="L10" s="28">
        <f t="shared" si="1"/>
        <v>1756.7685</v>
      </c>
    </row>
    <row r="11" s="2" customFormat="1" ht="49" customHeight="1" spans="1:12">
      <c r="A11" s="12"/>
      <c r="B11" s="13" t="s">
        <v>45</v>
      </c>
      <c r="C11" s="22" t="s">
        <v>16</v>
      </c>
      <c r="D11" s="23" t="s">
        <v>46</v>
      </c>
      <c r="E11" s="11" t="s">
        <v>47</v>
      </c>
      <c r="F11" s="11"/>
      <c r="G11" s="11"/>
      <c r="H11" s="15" t="s">
        <v>20</v>
      </c>
      <c r="I11" s="11" t="s">
        <v>48</v>
      </c>
      <c r="J11" s="27">
        <v>1262.7</v>
      </c>
      <c r="K11" s="28">
        <f t="shared" si="0"/>
        <v>1199.565</v>
      </c>
      <c r="L11" s="28">
        <f t="shared" si="1"/>
        <v>1079.6085</v>
      </c>
    </row>
    <row r="12" s="2" customFormat="1" ht="66" customHeight="1" spans="1:12">
      <c r="A12" s="12">
        <v>6</v>
      </c>
      <c r="B12" s="13" t="s">
        <v>49</v>
      </c>
      <c r="C12" s="22" t="s">
        <v>23</v>
      </c>
      <c r="D12" s="11" t="s">
        <v>50</v>
      </c>
      <c r="E12" s="11" t="s">
        <v>51</v>
      </c>
      <c r="F12" s="11" t="s">
        <v>52</v>
      </c>
      <c r="G12" s="11"/>
      <c r="H12" s="15" t="s">
        <v>20</v>
      </c>
      <c r="I12" s="29"/>
      <c r="J12" s="27">
        <v>3011.4</v>
      </c>
      <c r="K12" s="28">
        <f t="shared" si="0"/>
        <v>2860.83</v>
      </c>
      <c r="L12" s="28">
        <f t="shared" si="1"/>
        <v>2574.747</v>
      </c>
    </row>
    <row r="13" s="2" customFormat="1" ht="58" customHeight="1" spans="1:12">
      <c r="A13" s="12">
        <v>7</v>
      </c>
      <c r="B13" s="13" t="s">
        <v>53</v>
      </c>
      <c r="C13" s="22" t="s">
        <v>23</v>
      </c>
      <c r="D13" s="11" t="s">
        <v>54</v>
      </c>
      <c r="E13" s="11" t="s">
        <v>55</v>
      </c>
      <c r="F13" s="11" t="s">
        <v>56</v>
      </c>
      <c r="G13" s="11"/>
      <c r="H13" s="15" t="s">
        <v>20</v>
      </c>
      <c r="I13" s="29"/>
      <c r="J13" s="27">
        <v>983.7</v>
      </c>
      <c r="K13" s="28">
        <f t="shared" si="0"/>
        <v>934.515</v>
      </c>
      <c r="L13" s="28">
        <f t="shared" si="1"/>
        <v>841.0635</v>
      </c>
    </row>
    <row r="14" s="2" customFormat="1" ht="65" customHeight="1" spans="1:12">
      <c r="A14" s="12">
        <v>8</v>
      </c>
      <c r="B14" s="13" t="s">
        <v>57</v>
      </c>
      <c r="C14" s="15" t="s">
        <v>23</v>
      </c>
      <c r="D14" s="20" t="s">
        <v>58</v>
      </c>
      <c r="E14" s="11" t="s">
        <v>59</v>
      </c>
      <c r="F14" s="11" t="s">
        <v>60</v>
      </c>
      <c r="G14" s="11"/>
      <c r="H14" s="15" t="s">
        <v>61</v>
      </c>
      <c r="I14" s="29"/>
      <c r="J14" s="27">
        <v>1404</v>
      </c>
      <c r="K14" s="28">
        <f t="shared" si="0"/>
        <v>1333.8</v>
      </c>
      <c r="L14" s="28">
        <f t="shared" si="1"/>
        <v>1200.42</v>
      </c>
    </row>
    <row r="15" s="2" customFormat="1" ht="44" customHeight="1" spans="1:12">
      <c r="A15" s="12">
        <v>9</v>
      </c>
      <c r="B15" s="13" t="s">
        <v>62</v>
      </c>
      <c r="C15" s="22" t="s">
        <v>16</v>
      </c>
      <c r="D15" s="11" t="s">
        <v>63</v>
      </c>
      <c r="E15" s="17" t="s">
        <v>64</v>
      </c>
      <c r="F15" s="17" t="s">
        <v>65</v>
      </c>
      <c r="G15" s="17"/>
      <c r="H15" s="15" t="s">
        <v>20</v>
      </c>
      <c r="I15" s="29"/>
      <c r="J15" s="27">
        <v>643.5</v>
      </c>
      <c r="K15" s="28">
        <f t="shared" si="0"/>
        <v>611.325</v>
      </c>
      <c r="L15" s="28">
        <f t="shared" si="1"/>
        <v>550.1925</v>
      </c>
    </row>
    <row r="16" s="2" customFormat="1" ht="75" customHeight="1" spans="1:12">
      <c r="A16" s="12"/>
      <c r="B16" s="13" t="s">
        <v>66</v>
      </c>
      <c r="C16" s="22" t="s">
        <v>16</v>
      </c>
      <c r="D16" s="17" t="s">
        <v>67</v>
      </c>
      <c r="E16" s="17" t="s">
        <v>68</v>
      </c>
      <c r="F16" s="24"/>
      <c r="G16" s="24"/>
      <c r="H16" s="15" t="s">
        <v>20</v>
      </c>
      <c r="I16" s="29"/>
      <c r="J16" s="27">
        <v>643.5</v>
      </c>
      <c r="K16" s="28">
        <f t="shared" si="0"/>
        <v>611.325</v>
      </c>
      <c r="L16" s="28">
        <f t="shared" si="1"/>
        <v>550.1925</v>
      </c>
    </row>
    <row r="17" s="2" customFormat="1" ht="63" customHeight="1" spans="1:12">
      <c r="A17" s="12">
        <v>10</v>
      </c>
      <c r="B17" s="13" t="s">
        <v>69</v>
      </c>
      <c r="C17" s="22" t="s">
        <v>23</v>
      </c>
      <c r="D17" s="11" t="s">
        <v>70</v>
      </c>
      <c r="E17" s="11" t="s">
        <v>71</v>
      </c>
      <c r="F17" s="11" t="s">
        <v>72</v>
      </c>
      <c r="G17" s="11"/>
      <c r="H17" s="15" t="s">
        <v>20</v>
      </c>
      <c r="I17" s="29"/>
      <c r="J17" s="27">
        <v>813.6</v>
      </c>
      <c r="K17" s="28">
        <f t="shared" si="0"/>
        <v>772.92</v>
      </c>
      <c r="L17" s="28">
        <f t="shared" si="1"/>
        <v>695.628</v>
      </c>
    </row>
    <row r="18" s="2" customFormat="1" ht="45" customHeight="1" spans="1:12">
      <c r="A18" s="12">
        <v>11</v>
      </c>
      <c r="B18" s="13" t="s">
        <v>73</v>
      </c>
      <c r="C18" s="22" t="s">
        <v>16</v>
      </c>
      <c r="D18" s="11" t="s">
        <v>74</v>
      </c>
      <c r="E18" s="17" t="s">
        <v>75</v>
      </c>
      <c r="F18" s="17" t="s">
        <v>76</v>
      </c>
      <c r="G18" s="17"/>
      <c r="H18" s="15" t="s">
        <v>20</v>
      </c>
      <c r="I18" s="29"/>
      <c r="J18" s="27">
        <v>984.6</v>
      </c>
      <c r="K18" s="28">
        <f t="shared" si="0"/>
        <v>935.37</v>
      </c>
      <c r="L18" s="28">
        <f t="shared" si="1"/>
        <v>841.833</v>
      </c>
    </row>
    <row r="19" s="2" customFormat="1" ht="59" customHeight="1" spans="1:12">
      <c r="A19" s="12"/>
      <c r="B19" s="13" t="s">
        <v>77</v>
      </c>
      <c r="C19" s="22" t="s">
        <v>16</v>
      </c>
      <c r="D19" s="11" t="s">
        <v>78</v>
      </c>
      <c r="E19" s="20" t="s">
        <v>79</v>
      </c>
      <c r="F19" s="20" t="s">
        <v>80</v>
      </c>
      <c r="G19" s="20"/>
      <c r="H19" s="15" t="s">
        <v>20</v>
      </c>
      <c r="I19" s="29"/>
      <c r="J19" s="27">
        <v>3105.9</v>
      </c>
      <c r="K19" s="28">
        <f t="shared" si="0"/>
        <v>2950.605</v>
      </c>
      <c r="L19" s="28">
        <f t="shared" si="1"/>
        <v>2655.5445</v>
      </c>
    </row>
    <row r="20" s="2" customFormat="1" ht="65" customHeight="1" spans="1:12">
      <c r="A20" s="12">
        <v>12</v>
      </c>
      <c r="B20" s="13" t="s">
        <v>81</v>
      </c>
      <c r="C20" s="22" t="s">
        <v>23</v>
      </c>
      <c r="D20" s="11" t="s">
        <v>82</v>
      </c>
      <c r="E20" s="11" t="s">
        <v>83</v>
      </c>
      <c r="F20" s="20" t="s">
        <v>84</v>
      </c>
      <c r="G20" s="20"/>
      <c r="H20" s="15" t="s">
        <v>85</v>
      </c>
      <c r="I20" s="11" t="s">
        <v>86</v>
      </c>
      <c r="J20" s="27">
        <v>2089.8</v>
      </c>
      <c r="K20" s="28">
        <f t="shared" si="0"/>
        <v>1985.31</v>
      </c>
      <c r="L20" s="28">
        <f t="shared" si="1"/>
        <v>1786.779</v>
      </c>
    </row>
    <row r="21" s="2" customFormat="1" ht="60" customHeight="1" spans="1:12">
      <c r="A21" s="12"/>
      <c r="B21" s="13" t="s">
        <v>87</v>
      </c>
      <c r="C21" s="22" t="s">
        <v>23</v>
      </c>
      <c r="D21" s="11" t="s">
        <v>88</v>
      </c>
      <c r="E21" s="15"/>
      <c r="F21" s="15"/>
      <c r="G21" s="15"/>
      <c r="H21" s="15" t="s">
        <v>85</v>
      </c>
      <c r="I21" s="31"/>
      <c r="J21" s="27">
        <v>810</v>
      </c>
      <c r="K21" s="28">
        <f t="shared" si="0"/>
        <v>769.5</v>
      </c>
      <c r="L21" s="28">
        <f t="shared" si="1"/>
        <v>692.55</v>
      </c>
    </row>
  </sheetData>
  <mergeCells count="8">
    <mergeCell ref="A1:L1"/>
    <mergeCell ref="A2:L2"/>
    <mergeCell ref="A4:I4"/>
    <mergeCell ref="A6:A7"/>
    <mergeCell ref="A10:A11"/>
    <mergeCell ref="A15:A16"/>
    <mergeCell ref="A18:A19"/>
    <mergeCell ref="A20:A21"/>
  </mergeCells>
  <pageMargins left="0.432638888888889" right="0.0784722222222222" top="0.747916666666667" bottom="0.865972222222222" header="0.5" footer="0.5"/>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1-1.2 基本医疗服务价格项目目录2-新立项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瑞智达</dc:creator>
  <cp:lastModifiedBy>对方正在输入……</cp:lastModifiedBy>
  <dcterms:created xsi:type="dcterms:W3CDTF">2023-07-24T09:54:00Z</dcterms:created>
  <dcterms:modified xsi:type="dcterms:W3CDTF">2024-10-14T01:00:47Z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0BB64A1410AF42E2845518658AAB7592_13</vt:lpwstr>
  </property>
  <property fmtid="{D5CDD505-2E9C-101B-9397-08002B2CF9AE}" pid="3" name="KSOProductBuildVer">
    <vt:lpwstr>2052-12.1.0.18276</vt:lpwstr>
  </property>
</Properties>
</file>